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\\Bnfs02\fo\Benutzer\Het\Neue Kunden\"/>
    </mc:Choice>
  </mc:AlternateContent>
  <bookViews>
    <workbookView xWindow="0" yWindow="0" windowWidth="24840" windowHeight="12045"/>
  </bookViews>
  <sheets>
    <sheet name="Tabelle1" sheetId="1" r:id="rId1"/>
    <sheet name="Tabelle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I26" i="1" l="1"/>
  <c r="J26" i="1" s="1"/>
  <c r="D36" i="1"/>
  <c r="D34" i="1"/>
  <c r="H38" i="1"/>
  <c r="H39" i="1" l="1"/>
  <c r="J39" i="1" s="1"/>
  <c r="J38" i="1"/>
  <c r="H36" i="1"/>
  <c r="I36" i="1"/>
  <c r="H34" i="1"/>
  <c r="H32" i="1"/>
  <c r="I34" i="1"/>
  <c r="I32" i="1"/>
  <c r="I22" i="1"/>
  <c r="I19" i="1"/>
  <c r="H22" i="1"/>
  <c r="H19" i="1"/>
  <c r="J32" i="1" l="1"/>
  <c r="J34" i="1"/>
  <c r="J36" i="1"/>
  <c r="J19" i="1"/>
  <c r="J22" i="1"/>
  <c r="J29" i="1" l="1"/>
  <c r="D29" i="1" s="1"/>
  <c r="J43" i="1"/>
  <c r="D44" i="1" s="1"/>
  <c r="D46" i="1" l="1"/>
</calcChain>
</file>

<file path=xl/sharedStrings.xml><?xml version="1.0" encoding="utf-8"?>
<sst xmlns="http://schemas.openxmlformats.org/spreadsheetml/2006/main" count="30" uniqueCount="29">
  <si>
    <t>Anmeldung für Sitzungen im DVGW-Tagungszentrum Bonn</t>
  </si>
  <si>
    <t>Referent/ Ansprechpartner</t>
  </si>
  <si>
    <t>Firma / Rechnungsanschrift</t>
  </si>
  <si>
    <t>Tag /Datum</t>
  </si>
  <si>
    <t>Beginn (Uhrzeit)</t>
  </si>
  <si>
    <t>Ende (Uhrzeit)</t>
  </si>
  <si>
    <r>
      <rPr>
        <sz val="14"/>
        <color theme="1"/>
        <rFont val="Calibri"/>
        <family val="2"/>
        <scheme val="minor"/>
      </rPr>
      <t>Thema der Sitzung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(für die Ausschilderung)</t>
    </r>
  </si>
  <si>
    <t>Anzahl Teilnehmer</t>
  </si>
  <si>
    <t>Basis-Leistung</t>
  </si>
  <si>
    <t>Anzahl</t>
  </si>
  <si>
    <t>Weitere Leistungen</t>
  </si>
  <si>
    <t xml:space="preserve">Datum:                                                    </t>
  </si>
  <si>
    <t xml:space="preserve">Unterschrift:                                                                          </t>
  </si>
  <si>
    <t>Alle genannten Preise sind zuzüglich der gesetzl. Mwst. zu verstehen.</t>
  </si>
  <si>
    <t xml:space="preserve">Bitte Uhrzeit für Speisen angeben --&gt; </t>
  </si>
  <si>
    <t>Summe Leistungen (netto)</t>
  </si>
  <si>
    <t>Raum 2 Löwenburg                                          312,40 €</t>
  </si>
  <si>
    <t>Raum 1 + 2 Ölberg/Löwenburg                   847,85 €</t>
  </si>
  <si>
    <t>Raum 3 Petersberg                                          178,50 €</t>
  </si>
  <si>
    <t>Raum 4 Drachenfels                                        160,65 €</t>
  </si>
  <si>
    <t>Raum 5 Stenzelberg                                        108,00 €</t>
  </si>
  <si>
    <t>Raum 6 Weilberg                                                57,00 €</t>
  </si>
  <si>
    <t>Raum 114                                                               57,00 €</t>
  </si>
  <si>
    <t>Raum 214                                                               57,00 €</t>
  </si>
  <si>
    <t>Raum 311                                                               57,00 €</t>
  </si>
  <si>
    <t>VIP Casino                                                           178,50 €</t>
  </si>
  <si>
    <t>Casino                                                                   312,40 €</t>
  </si>
  <si>
    <t>Raum 1 Ölberg                                                   535,50 €</t>
  </si>
  <si>
    <t>Raum (bitte auswählen)                                    0,00 €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</si>
</sst>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hh:mm\ \U\h\r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 applyAlignment="1">
      <alignment wrapText="1"/>
    </xf>
    <xf numFmtId="0" fontId="4" fillId="0" borderId="4" xfId="0" applyFont="1" applyBorder="1"/>
    <xf numFmtId="0" fontId="4" fillId="0" borderId="6" xfId="0" applyFont="1" applyBorder="1"/>
    <xf numFmtId="0" fontId="1" fillId="0" borderId="1" xfId="1"/>
    <xf numFmtId="44" fontId="1" fillId="0" borderId="1" xfId="1" applyNumberFormat="1"/>
    <xf numFmtId="0" fontId="1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20" fontId="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1" xfId="1" applyFont="1"/>
    <xf numFmtId="44" fontId="6" fillId="0" borderId="1" xfId="1" applyNumberFormat="1" applyFont="1"/>
    <xf numFmtId="0" fontId="4" fillId="0" borderId="4" xfId="0" applyFont="1" applyBorder="1" applyAlignment="1">
      <alignment wrapText="1"/>
    </xf>
    <xf numFmtId="0" fontId="8" fillId="0" borderId="0" xfId="0" applyFont="1"/>
    <xf numFmtId="0" fontId="9" fillId="0" borderId="0" xfId="0" applyFont="1" applyAlignment="1">
      <alignment horizontal="right"/>
    </xf>
    <xf numFmtId="0" fontId="6" fillId="0" borderId="0" xfId="0" applyFont="1"/>
    <xf numFmtId="0" fontId="0" fillId="0" borderId="17" xfId="0" applyBorder="1" applyAlignment="1" applyProtection="1">
      <alignment horizontal="center"/>
      <protection locked="0"/>
    </xf>
    <xf numFmtId="164" fontId="9" fillId="0" borderId="17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hidden="1"/>
    </xf>
    <xf numFmtId="0" fontId="0" fillId="0" borderId="0" xfId="0" applyProtection="1">
      <protection locked="0" hidden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14" fontId="4" fillId="0" borderId="9" xfId="0" applyNumberFormat="1" applyFont="1" applyBorder="1" applyAlignment="1" applyProtection="1">
      <alignment horizontal="center"/>
      <protection locked="0"/>
    </xf>
    <xf numFmtId="14" fontId="4" fillId="0" borderId="5" xfId="0" applyNumberFormat="1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164" fontId="4" fillId="0" borderId="9" xfId="0" applyNumberFormat="1" applyFont="1" applyBorder="1" applyAlignment="1" applyProtection="1">
      <alignment horizontal="center"/>
      <protection locked="0"/>
    </xf>
    <xf numFmtId="164" fontId="4" fillId="0" borderId="5" xfId="0" applyNumberFormat="1" applyFont="1" applyBorder="1" applyAlignment="1" applyProtection="1">
      <alignment horizontal="center"/>
      <protection locked="0"/>
    </xf>
    <xf numFmtId="164" fontId="4" fillId="0" borderId="10" xfId="0" applyNumberFormat="1" applyFont="1" applyBorder="1" applyAlignment="1" applyProtection="1">
      <alignment horizontal="center"/>
      <protection locked="0"/>
    </xf>
    <xf numFmtId="164" fontId="4" fillId="0" borderId="7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left"/>
    </xf>
  </cellXfs>
  <cellStyles count="2">
    <cellStyle name="Ergebnis" xfId="1" builtinId="2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r:id="rId1"/>
</file>

<file path=xl/activeX/activeX20.xml><?xml version="1.0" encoding="utf-8"?>
<ax:ocx xmlns:ax="http://schemas.microsoft.com/office/2006/activeX" xmlns:r="http://schemas.openxmlformats.org/officeDocument/2006/relationships" ax:classid="{978C9E23-D4B0-11CE-BF2D-00AA003F40D0}" r:id="rId1"/>
</file>

<file path=xl/activeX/activeX21.xml><?xml version="1.0" encoding="utf-8"?>
<ax:ocx xmlns:ax="http://schemas.microsoft.com/office/2006/activeX" xmlns:r="http://schemas.openxmlformats.org/officeDocument/2006/relationships" ax:classid="{978C9E23-D4B0-11CE-BF2D-00AA003F40D0}" r:id="rId1"/>
</file>

<file path=xl/activeX/activeX22.xml><?xml version="1.0" encoding="utf-8"?>
<ax:ocx xmlns:ax="http://schemas.microsoft.com/office/2006/activeX" xmlns:r="http://schemas.openxmlformats.org/officeDocument/2006/relationships" ax:classid="{978C9E23-D4B0-11CE-BF2D-00AA003F40D0}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r:id="rId1"/>
</file>

<file path=xl/activeX/activeX25.xml><?xml version="1.0" encoding="utf-8"?>
<ax:ocx xmlns:ax="http://schemas.microsoft.com/office/2006/activeX" xmlns:r="http://schemas.openxmlformats.org/officeDocument/2006/relationships" ax:classid="{978C9E23-D4B0-11CE-BF2D-00AA003F40D0}" r:id="rId1"/>
</file>

<file path=xl/activeX/activeX3.xml><?xml version="1.0" encoding="utf-8"?>
<ax:ocx xmlns:ax="http://schemas.microsoft.com/office/2006/activeX" xmlns:r="http://schemas.openxmlformats.org/officeDocument/2006/relationships" ax:classid="{978C9E23-D4B0-11CE-BF2D-00AA003F40D0}" r:id="rId1"/>
</file>

<file path=xl/activeX/activeX4.xml><?xml version="1.0" encoding="utf-8"?>
<ax:ocx xmlns:ax="http://schemas.microsoft.com/office/2006/activeX" xmlns:r="http://schemas.openxmlformats.org/officeDocument/2006/relationships" ax:classid="{978C9E23-D4B0-11CE-BF2D-00AA003F40D0}" r:id="rId1"/>
</file>

<file path=xl/activeX/activeX5.xml><?xml version="1.0" encoding="utf-8"?>
<ax:ocx xmlns:ax="http://schemas.microsoft.com/office/2006/activeX" xmlns:r="http://schemas.openxmlformats.org/officeDocument/2006/relationships" ax:classid="{978C9E23-D4B0-11CE-BF2D-00AA003F40D0}" r:id="rId1"/>
</file>

<file path=xl/activeX/activeX6.xml><?xml version="1.0" encoding="utf-8"?>
<ax:ocx xmlns:ax="http://schemas.microsoft.com/office/2006/activeX" xmlns:r="http://schemas.openxmlformats.org/officeDocument/2006/relationships" ax:classid="{8BD21D50-EC42-11CE-9E0D-00AA006002F3}" r:id="rId1"/>
</file>

<file path=xl/activeX/activeX7.xml><?xml version="1.0" encoding="utf-8"?>
<ax:ocx xmlns:ax="http://schemas.microsoft.com/office/2006/activeX" xmlns:r="http://schemas.openxmlformats.org/officeDocument/2006/relationships" ax:classid="{8BD21D50-EC42-11CE-9E0D-00AA006002F3}" r:id="rId1"/>
</file>

<file path=xl/activeX/activeX8.xml><?xml version="1.0" encoding="utf-8"?>
<ax:ocx xmlns:ax="http://schemas.microsoft.com/office/2006/activeX" xmlns:r="http://schemas.openxmlformats.org/officeDocument/2006/relationships" ax:classid="{8BD21D50-EC42-11CE-9E0D-00AA006002F3}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r:id="rId1"/>
</file>

<file path=xl/ctrlProps/ctrlProp1.xml><?xml version="1.0" encoding="utf-8"?>
<formControlPr xmlns="http://schemas.microsoft.com/office/spreadsheetml/2009/9/main" objectType="Spin" dx="22" fmlaLink="$C$14" max="30000" page="1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3.emf"/><Relationship Id="rId13" Type="http://schemas.openxmlformats.org/officeDocument/2006/relationships/image" Target="../media/image18.emf"/><Relationship Id="rId18" Type="http://schemas.openxmlformats.org/officeDocument/2006/relationships/image" Target="../media/image23.emf"/><Relationship Id="rId3" Type="http://schemas.openxmlformats.org/officeDocument/2006/relationships/image" Target="../media/image8.emf"/><Relationship Id="rId21" Type="http://schemas.openxmlformats.org/officeDocument/2006/relationships/image" Target="../media/image5.emf"/><Relationship Id="rId7" Type="http://schemas.openxmlformats.org/officeDocument/2006/relationships/image" Target="../media/image12.emf"/><Relationship Id="rId12" Type="http://schemas.openxmlformats.org/officeDocument/2006/relationships/image" Target="../media/image17.emf"/><Relationship Id="rId17" Type="http://schemas.openxmlformats.org/officeDocument/2006/relationships/image" Target="../media/image22.emf"/><Relationship Id="rId25" Type="http://schemas.openxmlformats.org/officeDocument/2006/relationships/image" Target="../media/image1.emf"/><Relationship Id="rId2" Type="http://schemas.openxmlformats.org/officeDocument/2006/relationships/image" Target="../media/image7.emf"/><Relationship Id="rId16" Type="http://schemas.openxmlformats.org/officeDocument/2006/relationships/image" Target="../media/image21.emf"/><Relationship Id="rId20" Type="http://schemas.openxmlformats.org/officeDocument/2006/relationships/image" Target="../media/image25.emf"/><Relationship Id="rId1" Type="http://schemas.openxmlformats.org/officeDocument/2006/relationships/image" Target="../media/image6.emf"/><Relationship Id="rId6" Type="http://schemas.openxmlformats.org/officeDocument/2006/relationships/image" Target="../media/image11.emf"/><Relationship Id="rId11" Type="http://schemas.openxmlformats.org/officeDocument/2006/relationships/image" Target="../media/image16.emf"/><Relationship Id="rId24" Type="http://schemas.openxmlformats.org/officeDocument/2006/relationships/image" Target="../media/image2.emf"/><Relationship Id="rId5" Type="http://schemas.openxmlformats.org/officeDocument/2006/relationships/image" Target="../media/image10.emf"/><Relationship Id="rId15" Type="http://schemas.openxmlformats.org/officeDocument/2006/relationships/image" Target="../media/image20.emf"/><Relationship Id="rId23" Type="http://schemas.openxmlformats.org/officeDocument/2006/relationships/image" Target="../media/image3.emf"/><Relationship Id="rId10" Type="http://schemas.openxmlformats.org/officeDocument/2006/relationships/image" Target="../media/image15.emf"/><Relationship Id="rId19" Type="http://schemas.openxmlformats.org/officeDocument/2006/relationships/image" Target="../media/image24.emf"/><Relationship Id="rId4" Type="http://schemas.openxmlformats.org/officeDocument/2006/relationships/image" Target="../media/image9.emf"/><Relationship Id="rId9" Type="http://schemas.openxmlformats.org/officeDocument/2006/relationships/image" Target="../media/image14.emf"/><Relationship Id="rId14" Type="http://schemas.openxmlformats.org/officeDocument/2006/relationships/image" Target="../media/image19.emf"/><Relationship Id="rId22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2688980</xdr:colOff>
      <xdr:row>0</xdr:row>
      <xdr:rowOff>1465</xdr:rowOff>
    </xdr:from>
    <xdr:to>
      <xdr:col>3</xdr:col>
      <xdr:colOff>955430</xdr:colOff>
      <xdr:row>3</xdr:row>
      <xdr:rowOff>106240</xdr:rowOff>
    </xdr:to>
    <xdr:pic>
      <xdr:nvPicPr>
        <xdr:cNvPr id="5" name="Grafik 4" descr="https://dvgw-ev-live.dvgw-sc.de/typo3temp/_processed_/e/6/csm_DVGW-Logo_5a9475f16a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1080" y="1465"/>
          <a:ext cx="9525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19050</xdr:colOff>
          <xdr:row>13</xdr:row>
          <xdr:rowOff>19050</xdr:rowOff>
        </xdr:from>
        <xdr:to>
          <xdr:col>2</xdr:col>
          <xdr:colOff>257175</xdr:colOff>
          <xdr:row>13</xdr:row>
          <xdr:rowOff>219075</xdr:rowOff>
        </xdr:to>
        <xdr:sp macro="" textlink="">
          <xdr:nvSpPr>
            <xdr:cNvPr id="1030" name="Spinner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161926</xdr:colOff>
      <xdr:row>0</xdr:row>
      <xdr:rowOff>0</xdr:rowOff>
    </xdr:from>
    <xdr:to>
      <xdr:col>1</xdr:col>
      <xdr:colOff>2200275</xdr:colOff>
      <xdr:row>4</xdr:row>
      <xdr:rowOff>38100</xdr:rowOff>
    </xdr:to>
    <xdr:sp macro="" textlink="">
      <xdr:nvSpPr>
        <xdr:cNvPr id="6" name="Textfeld 5"/>
        <xdr:cNvSpPr txBox="1"/>
      </xdr:nvSpPr>
      <xdr:spPr>
        <a:xfrm>
          <a:off x="161926" y="0"/>
          <a:ext cx="2247899" cy="800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DVGW e.V.</a:t>
          </a:r>
        </a:p>
        <a:p>
          <a:r>
            <a:rPr lang="de-DE" sz="1100"/>
            <a:t>Technisch-wissenschaftlicher Verein</a:t>
          </a:r>
        </a:p>
        <a:p>
          <a:r>
            <a:rPr lang="de-DE" sz="1100"/>
            <a:t>Josef-Wirmer-Str. 1-3</a:t>
          </a:r>
        </a:p>
        <a:p>
          <a:r>
            <a:rPr lang="de-DE" sz="1100"/>
            <a:t>53123 Bonn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17</xdr:row>
          <xdr:rowOff>114300</xdr:rowOff>
        </xdr:from>
        <xdr:to>
          <xdr:col>2</xdr:col>
          <xdr:colOff>685800</xdr:colOff>
          <xdr:row>19</xdr:row>
          <xdr:rowOff>0</xdr:rowOff>
        </xdr:to>
        <xdr:sp macro="" textlink="">
          <xdr:nvSpPr>
            <xdr:cNvPr id="1040" name="OptionButton1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20</xdr:row>
          <xdr:rowOff>9525</xdr:rowOff>
        </xdr:from>
        <xdr:to>
          <xdr:col>2</xdr:col>
          <xdr:colOff>809625</xdr:colOff>
          <xdr:row>21</xdr:row>
          <xdr:rowOff>85725</xdr:rowOff>
        </xdr:to>
        <xdr:sp macro="" textlink="">
          <xdr:nvSpPr>
            <xdr:cNvPr id="1041" name="OptionButton2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24</xdr:row>
          <xdr:rowOff>123825</xdr:rowOff>
        </xdr:from>
        <xdr:to>
          <xdr:col>1</xdr:col>
          <xdr:colOff>1685925</xdr:colOff>
          <xdr:row>26</xdr:row>
          <xdr:rowOff>9525</xdr:rowOff>
        </xdr:to>
        <xdr:sp macro="" textlink="">
          <xdr:nvSpPr>
            <xdr:cNvPr id="1042" name="OptionButton3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1752600</xdr:colOff>
          <xdr:row>26</xdr:row>
          <xdr:rowOff>57150</xdr:rowOff>
        </xdr:from>
        <xdr:to>
          <xdr:col>3</xdr:col>
          <xdr:colOff>1143000</xdr:colOff>
          <xdr:row>27</xdr:row>
          <xdr:rowOff>104775</xdr:rowOff>
        </xdr:to>
        <xdr:sp macro="" textlink="">
          <xdr:nvSpPr>
            <xdr:cNvPr id="1044" name="TextBox1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390525</xdr:colOff>
          <xdr:row>18</xdr:row>
          <xdr:rowOff>180975</xdr:rowOff>
        </xdr:from>
        <xdr:to>
          <xdr:col>2</xdr:col>
          <xdr:colOff>2171700</xdr:colOff>
          <xdr:row>20</xdr:row>
          <xdr:rowOff>47625</xdr:rowOff>
        </xdr:to>
        <xdr:sp macro="" textlink="">
          <xdr:nvSpPr>
            <xdr:cNvPr id="1045" name="Label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21</xdr:row>
          <xdr:rowOff>85725</xdr:rowOff>
        </xdr:from>
        <xdr:to>
          <xdr:col>2</xdr:col>
          <xdr:colOff>2076450</xdr:colOff>
          <xdr:row>22</xdr:row>
          <xdr:rowOff>142875</xdr:rowOff>
        </xdr:to>
        <xdr:sp macro="" textlink="">
          <xdr:nvSpPr>
            <xdr:cNvPr id="1046" name="Label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171450</xdr:colOff>
          <xdr:row>22</xdr:row>
          <xdr:rowOff>104775</xdr:rowOff>
        </xdr:from>
        <xdr:to>
          <xdr:col>2</xdr:col>
          <xdr:colOff>1743075</xdr:colOff>
          <xdr:row>24</xdr:row>
          <xdr:rowOff>114300</xdr:rowOff>
        </xdr:to>
        <xdr:sp macro="" textlink="">
          <xdr:nvSpPr>
            <xdr:cNvPr id="1047" name="Label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30</xdr:row>
          <xdr:rowOff>133350</xdr:rowOff>
        </xdr:from>
        <xdr:to>
          <xdr:col>2</xdr:col>
          <xdr:colOff>142875</xdr:colOff>
          <xdr:row>31</xdr:row>
          <xdr:rowOff>190500</xdr:rowOff>
        </xdr:to>
        <xdr:sp macro="" textlink="">
          <xdr:nvSpPr>
            <xdr:cNvPr id="1049" name="CheckBox1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180975</xdr:colOff>
          <xdr:row>32</xdr:row>
          <xdr:rowOff>152400</xdr:rowOff>
        </xdr:from>
        <xdr:to>
          <xdr:col>2</xdr:col>
          <xdr:colOff>133350</xdr:colOff>
          <xdr:row>34</xdr:row>
          <xdr:rowOff>9525</xdr:rowOff>
        </xdr:to>
        <xdr:sp macro="" textlink="">
          <xdr:nvSpPr>
            <xdr:cNvPr id="1050" name="CheckBox2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35</xdr:row>
          <xdr:rowOff>0</xdr:rowOff>
        </xdr:from>
        <xdr:to>
          <xdr:col>2</xdr:col>
          <xdr:colOff>142875</xdr:colOff>
          <xdr:row>36</xdr:row>
          <xdr:rowOff>57150</xdr:rowOff>
        </xdr:to>
        <xdr:sp macro="" textlink="">
          <xdr:nvSpPr>
            <xdr:cNvPr id="1051" name="CheckBox3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1371600</xdr:colOff>
          <xdr:row>39</xdr:row>
          <xdr:rowOff>171450</xdr:rowOff>
        </xdr:from>
        <xdr:to>
          <xdr:col>2</xdr:col>
          <xdr:colOff>542925</xdr:colOff>
          <xdr:row>41</xdr:row>
          <xdr:rowOff>47625</xdr:rowOff>
        </xdr:to>
        <xdr:sp macro="" textlink="">
          <xdr:nvSpPr>
            <xdr:cNvPr id="1052" name="CheckBox4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209550</xdr:colOff>
          <xdr:row>38</xdr:row>
          <xdr:rowOff>85725</xdr:rowOff>
        </xdr:from>
        <xdr:to>
          <xdr:col>2</xdr:col>
          <xdr:colOff>161925</xdr:colOff>
          <xdr:row>39</xdr:row>
          <xdr:rowOff>152400</xdr:rowOff>
        </xdr:to>
        <xdr:sp macro="" textlink="">
          <xdr:nvSpPr>
            <xdr:cNvPr id="1053" name="CheckBox5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39</xdr:row>
          <xdr:rowOff>161925</xdr:rowOff>
        </xdr:from>
        <xdr:to>
          <xdr:col>1</xdr:col>
          <xdr:colOff>1314450</xdr:colOff>
          <xdr:row>41</xdr:row>
          <xdr:rowOff>38100</xdr:rowOff>
        </xdr:to>
        <xdr:sp macro="" textlink="">
          <xdr:nvSpPr>
            <xdr:cNvPr id="1054" name="CheckBox6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41</xdr:row>
          <xdr:rowOff>0</xdr:rowOff>
        </xdr:from>
        <xdr:to>
          <xdr:col>1</xdr:col>
          <xdr:colOff>1247775</xdr:colOff>
          <xdr:row>42</xdr:row>
          <xdr:rowOff>66675</xdr:rowOff>
        </xdr:to>
        <xdr:sp macro="" textlink="">
          <xdr:nvSpPr>
            <xdr:cNvPr id="1055" name="CheckBox7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31</xdr:row>
          <xdr:rowOff>180975</xdr:rowOff>
        </xdr:from>
        <xdr:to>
          <xdr:col>2</xdr:col>
          <xdr:colOff>257175</xdr:colOff>
          <xdr:row>33</xdr:row>
          <xdr:rowOff>28575</xdr:rowOff>
        </xdr:to>
        <xdr:sp macro="" textlink="">
          <xdr:nvSpPr>
            <xdr:cNvPr id="1056" name="Label4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34</xdr:row>
          <xdr:rowOff>9525</xdr:rowOff>
        </xdr:from>
        <xdr:to>
          <xdr:col>2</xdr:col>
          <xdr:colOff>714375</xdr:colOff>
          <xdr:row>35</xdr:row>
          <xdr:rowOff>57150</xdr:rowOff>
        </xdr:to>
        <xdr:sp macro="" textlink="">
          <xdr:nvSpPr>
            <xdr:cNvPr id="1057" name="Label5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36</xdr:row>
          <xdr:rowOff>28575</xdr:rowOff>
        </xdr:from>
        <xdr:to>
          <xdr:col>1</xdr:col>
          <xdr:colOff>1581150</xdr:colOff>
          <xdr:row>37</xdr:row>
          <xdr:rowOff>180975</xdr:rowOff>
        </xdr:to>
        <xdr:sp macro="" textlink="">
          <xdr:nvSpPr>
            <xdr:cNvPr id="1058" name="Label6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676275</xdr:colOff>
          <xdr:row>38</xdr:row>
          <xdr:rowOff>85725</xdr:rowOff>
        </xdr:from>
        <xdr:to>
          <xdr:col>3</xdr:col>
          <xdr:colOff>342900</xdr:colOff>
          <xdr:row>39</xdr:row>
          <xdr:rowOff>152400</xdr:rowOff>
        </xdr:to>
        <xdr:sp macro="" textlink="">
          <xdr:nvSpPr>
            <xdr:cNvPr id="1059" name="CheckBox8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1371600</xdr:colOff>
          <xdr:row>41</xdr:row>
          <xdr:rowOff>9525</xdr:rowOff>
        </xdr:from>
        <xdr:to>
          <xdr:col>2</xdr:col>
          <xdr:colOff>1181100</xdr:colOff>
          <xdr:row>42</xdr:row>
          <xdr:rowOff>76200</xdr:rowOff>
        </xdr:to>
        <xdr:sp macro="" textlink="">
          <xdr:nvSpPr>
            <xdr:cNvPr id="1060" name="CheckBox9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50</xdr:row>
          <xdr:rowOff>28575</xdr:rowOff>
        </xdr:from>
        <xdr:to>
          <xdr:col>4</xdr:col>
          <xdr:colOff>85725</xdr:colOff>
          <xdr:row>51</xdr:row>
          <xdr:rowOff>171450</xdr:rowOff>
        </xdr:to>
        <xdr:sp macro="" textlink="">
          <xdr:nvSpPr>
            <xdr:cNvPr id="1062" name="Label7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142875</xdr:rowOff>
        </xdr:from>
        <xdr:to>
          <xdr:col>2</xdr:col>
          <xdr:colOff>1781175</xdr:colOff>
          <xdr:row>18</xdr:row>
          <xdr:rowOff>0</xdr:rowOff>
        </xdr:to>
        <xdr:sp macro="" textlink="">
          <xdr:nvSpPr>
            <xdr:cNvPr id="1063" name="Label8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29</xdr:row>
          <xdr:rowOff>142875</xdr:rowOff>
        </xdr:from>
        <xdr:to>
          <xdr:col>2</xdr:col>
          <xdr:colOff>1781175</xdr:colOff>
          <xdr:row>30</xdr:row>
          <xdr:rowOff>190500</xdr:rowOff>
        </xdr:to>
        <xdr:sp macro="" textlink="">
          <xdr:nvSpPr>
            <xdr:cNvPr id="1064" name="Label9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1914525</xdr:colOff>
          <xdr:row>24</xdr:row>
          <xdr:rowOff>180975</xdr:rowOff>
        </xdr:from>
        <xdr:to>
          <xdr:col>2</xdr:col>
          <xdr:colOff>438150</xdr:colOff>
          <xdr:row>26</xdr:row>
          <xdr:rowOff>9525</xdr:rowOff>
        </xdr:to>
        <xdr:sp macro="" textlink="">
          <xdr:nvSpPr>
            <xdr:cNvPr id="1065" name="Label10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24</xdr:row>
          <xdr:rowOff>152400</xdr:rowOff>
        </xdr:from>
        <xdr:to>
          <xdr:col>3</xdr:col>
          <xdr:colOff>1143000</xdr:colOff>
          <xdr:row>26</xdr:row>
          <xdr:rowOff>0</xdr:rowOff>
        </xdr:to>
        <xdr:sp macro="" textlink="">
          <xdr:nvSpPr>
            <xdr:cNvPr id="1066" name="ComboBox1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26</xdr:row>
          <xdr:rowOff>57150</xdr:rowOff>
        </xdr:from>
        <xdr:to>
          <xdr:col>1</xdr:col>
          <xdr:colOff>1304925</xdr:colOff>
          <xdr:row>27</xdr:row>
          <xdr:rowOff>123825</xdr:rowOff>
        </xdr:to>
        <xdr:sp macro="" textlink="">
          <xdr:nvSpPr>
            <xdr:cNvPr id="1067" name="CheckBox10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50" Type="http://schemas.openxmlformats.org/officeDocument/2006/relationships/control" Target="../activeX/activeX24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41" Type="http://schemas.openxmlformats.org/officeDocument/2006/relationships/image" Target="../media/image19.emf"/><Relationship Id="rId54" Type="http://schemas.openxmlformats.org/officeDocument/2006/relationships/ctrlProp" Target="../ctrlProps/ctrlProp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53" Type="http://schemas.openxmlformats.org/officeDocument/2006/relationships/image" Target="../media/image25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5:J50"/>
  <sheetViews>
    <sheetView showGridLines="0" tabSelected="1" zoomScaleNormal="100" workbookViewId="0">
      <selection activeCell="C13" sqref="C13:D13"/>
    </sheetView>
  </sheetViews>
  <sheetFormatPr baseColWidth="10" defaultRowHeight="15" x14ac:dyDescent="0.25"/>
  <cols>
    <col min="1" max="1" width="3.140625" customWidth="1"/>
    <col min="2" max="2" width="34.42578125" customWidth="1"/>
    <col min="3" max="3" width="37" customWidth="1"/>
    <col min="4" max="4" width="17.5703125" customWidth="1"/>
    <col min="5" max="5" width="2.7109375" customWidth="1"/>
    <col min="6" max="6" width="8.42578125" customWidth="1"/>
    <col min="7" max="7" width="0" style="22" hidden="1" customWidth="1"/>
    <col min="8" max="8" width="43.5703125" style="22" hidden="1" customWidth="1"/>
    <col min="9" max="10" width="0" style="22" hidden="1" customWidth="1"/>
  </cols>
  <sheetData>
    <row r="5" spans="2:5" ht="27.75" customHeight="1" x14ac:dyDescent="0.35">
      <c r="B5" s="19" t="s">
        <v>0</v>
      </c>
    </row>
    <row r="6" spans="2:5" ht="7.5" customHeight="1" thickBot="1" x14ac:dyDescent="0.3"/>
    <row r="7" spans="2:5" ht="32.25" thickTop="1" x14ac:dyDescent="0.25">
      <c r="B7" s="2" t="s">
        <v>6</v>
      </c>
      <c r="C7" s="26"/>
      <c r="D7" s="27"/>
      <c r="E7" s="9"/>
    </row>
    <row r="8" spans="2:5" ht="18.75" x14ac:dyDescent="0.3">
      <c r="B8" s="16" t="s">
        <v>1</v>
      </c>
      <c r="C8" s="28"/>
      <c r="D8" s="29"/>
      <c r="E8" s="9"/>
    </row>
    <row r="9" spans="2:5" ht="15" customHeight="1" x14ac:dyDescent="0.25">
      <c r="B9" s="25" t="s">
        <v>2</v>
      </c>
      <c r="C9" s="30"/>
      <c r="D9" s="31"/>
      <c r="E9" s="10"/>
    </row>
    <row r="10" spans="2:5" ht="15" customHeight="1" x14ac:dyDescent="0.25">
      <c r="B10" s="25"/>
      <c r="C10" s="32"/>
      <c r="D10" s="33"/>
      <c r="E10" s="10"/>
    </row>
    <row r="11" spans="2:5" ht="15" customHeight="1" x14ac:dyDescent="0.25">
      <c r="B11" s="25"/>
      <c r="C11" s="32"/>
      <c r="D11" s="33"/>
      <c r="E11" s="10"/>
    </row>
    <row r="12" spans="2:5" ht="15" customHeight="1" x14ac:dyDescent="0.25">
      <c r="B12" s="25"/>
      <c r="C12" s="34"/>
      <c r="D12" s="35"/>
      <c r="E12" s="10"/>
    </row>
    <row r="13" spans="2:5" ht="18.75" x14ac:dyDescent="0.3">
      <c r="B13" s="3" t="s">
        <v>3</v>
      </c>
      <c r="C13" s="36"/>
      <c r="D13" s="37"/>
      <c r="E13" s="11"/>
    </row>
    <row r="14" spans="2:5" ht="18.75" x14ac:dyDescent="0.3">
      <c r="B14" s="3" t="s">
        <v>7</v>
      </c>
      <c r="C14" s="38">
        <v>0</v>
      </c>
      <c r="D14" s="39"/>
      <c r="E14" s="11"/>
    </row>
    <row r="15" spans="2:5" ht="18.75" x14ac:dyDescent="0.3">
      <c r="B15" s="3" t="s">
        <v>4</v>
      </c>
      <c r="C15" s="40">
        <v>0.33333333333333331</v>
      </c>
      <c r="D15" s="41"/>
      <c r="E15" s="12"/>
    </row>
    <row r="16" spans="2:5" ht="19.5" thickBot="1" x14ac:dyDescent="0.35">
      <c r="B16" s="4" t="s">
        <v>5</v>
      </c>
      <c r="C16" s="42">
        <v>0.66666666666666663</v>
      </c>
      <c r="D16" s="43"/>
      <c r="E16" s="12"/>
    </row>
    <row r="17" spans="3:10" ht="15.75" thickTop="1" x14ac:dyDescent="0.25"/>
    <row r="19" spans="3:10" x14ac:dyDescent="0.25">
      <c r="G19" s="23" t="b">
        <v>1</v>
      </c>
      <c r="H19" s="23">
        <f>IF(G19,27,0)</f>
        <v>27</v>
      </c>
      <c r="I19" s="23">
        <f>C14</f>
        <v>0</v>
      </c>
      <c r="J19" s="23">
        <f>H19*I19</f>
        <v>0</v>
      </c>
    </row>
    <row r="20" spans="3:10" x14ac:dyDescent="0.25">
      <c r="G20" s="23"/>
      <c r="H20" s="23"/>
      <c r="I20" s="23"/>
      <c r="J20" s="23"/>
    </row>
    <row r="21" spans="3:10" x14ac:dyDescent="0.25">
      <c r="G21" s="23"/>
      <c r="H21" s="23"/>
      <c r="I21" s="23"/>
      <c r="J21" s="23"/>
    </row>
    <row r="22" spans="3:10" x14ac:dyDescent="0.25">
      <c r="G22" s="23" t="b">
        <v>0</v>
      </c>
      <c r="H22" s="23">
        <f>IF(G22,14,0)</f>
        <v>0</v>
      </c>
      <c r="I22" s="23">
        <f>C14</f>
        <v>0</v>
      </c>
      <c r="J22" s="23">
        <f>H22*I22</f>
        <v>0</v>
      </c>
    </row>
    <row r="23" spans="3:10" x14ac:dyDescent="0.25">
      <c r="G23" s="23"/>
      <c r="H23" s="23"/>
      <c r="I23" s="23"/>
      <c r="J23" s="23"/>
    </row>
    <row r="24" spans="3:10" x14ac:dyDescent="0.25">
      <c r="G24" s="23"/>
      <c r="H24" s="23"/>
      <c r="I24" s="23"/>
      <c r="J24" s="23"/>
    </row>
    <row r="25" spans="3:10" x14ac:dyDescent="0.25">
      <c r="G25" s="23"/>
      <c r="H25" s="23"/>
      <c r="I25" s="23"/>
      <c r="J25" s="23"/>
    </row>
    <row r="26" spans="3:10" x14ac:dyDescent="0.25">
      <c r="G26" s="23" t="b">
        <v>0</v>
      </c>
      <c r="H26" s="23" t="s">
        <v>28</v>
      </c>
      <c r="I26" s="23">
        <f>_xlfn.NUMBERVALUE(RIGHT(H26,9))</f>
        <v>0</v>
      </c>
      <c r="J26" s="23">
        <f>IF(G26,I26,0)</f>
        <v>0</v>
      </c>
    </row>
    <row r="27" spans="3:10" x14ac:dyDescent="0.25">
      <c r="G27" s="23"/>
      <c r="H27" s="23"/>
      <c r="I27" s="23"/>
      <c r="J27" s="23"/>
    </row>
    <row r="28" spans="3:10" x14ac:dyDescent="0.25">
      <c r="G28" s="23"/>
      <c r="H28" s="23"/>
      <c r="I28" s="23"/>
      <c r="J28" s="23"/>
    </row>
    <row r="29" spans="3:10" ht="15.75" thickBot="1" x14ac:dyDescent="0.3">
      <c r="C29" s="5" t="s">
        <v>8</v>
      </c>
      <c r="D29" s="6">
        <f>J29</f>
        <v>0</v>
      </c>
      <c r="G29" s="23"/>
      <c r="H29" s="23"/>
      <c r="I29" s="23"/>
      <c r="J29" s="23">
        <f>SUM(J19:J28)</f>
        <v>0</v>
      </c>
    </row>
    <row r="30" spans="3:10" ht="15.75" thickTop="1" x14ac:dyDescent="0.25">
      <c r="G30" s="23"/>
      <c r="H30" s="23"/>
      <c r="I30" s="23"/>
      <c r="J30" s="23"/>
    </row>
    <row r="31" spans="3:10" ht="15.75" thickBot="1" x14ac:dyDescent="0.3">
      <c r="D31" s="8" t="s">
        <v>9</v>
      </c>
      <c r="E31" s="8"/>
      <c r="G31" s="23"/>
      <c r="H31" s="23"/>
      <c r="I31" s="23"/>
      <c r="J31" s="23"/>
    </row>
    <row r="32" spans="3:10" ht="15.75" thickBot="1" x14ac:dyDescent="0.3">
      <c r="D32" s="20">
        <f>IF(G32,$C$14,0)</f>
        <v>0</v>
      </c>
      <c r="E32" s="13"/>
      <c r="G32" s="23" t="b">
        <v>0</v>
      </c>
      <c r="H32" s="23">
        <f>IF(G32,16.5,0)</f>
        <v>0</v>
      </c>
      <c r="I32" s="23">
        <f>D32</f>
        <v>0</v>
      </c>
      <c r="J32" s="23">
        <f>H32*I32</f>
        <v>0</v>
      </c>
    </row>
    <row r="33" spans="3:10" ht="15.75" thickBot="1" x14ac:dyDescent="0.3">
      <c r="D33" s="1"/>
      <c r="E33" s="1"/>
      <c r="G33" s="23"/>
      <c r="H33" s="23"/>
      <c r="I33" s="23"/>
      <c r="J33" s="23"/>
    </row>
    <row r="34" spans="3:10" ht="15.75" thickBot="1" x14ac:dyDescent="0.3">
      <c r="D34" s="20">
        <f>IF(G34,$C$14,0)</f>
        <v>0</v>
      </c>
      <c r="E34" s="13"/>
      <c r="G34" s="23" t="b">
        <v>0</v>
      </c>
      <c r="H34" s="23">
        <f>IF(G34,10,0)</f>
        <v>0</v>
      </c>
      <c r="I34" s="23">
        <f>D34</f>
        <v>0</v>
      </c>
      <c r="J34" s="23">
        <f>H34*I34</f>
        <v>0</v>
      </c>
    </row>
    <row r="35" spans="3:10" ht="15.75" thickBot="1" x14ac:dyDescent="0.3">
      <c r="D35" s="1"/>
      <c r="E35" s="1"/>
      <c r="G35" s="23"/>
      <c r="H35" s="23"/>
      <c r="I35" s="23"/>
      <c r="J35" s="23"/>
    </row>
    <row r="36" spans="3:10" ht="15.75" thickBot="1" x14ac:dyDescent="0.3">
      <c r="D36" s="20">
        <f>IF(G36,$C$14,0)</f>
        <v>0</v>
      </c>
      <c r="E36" s="13"/>
      <c r="G36" s="23" t="b">
        <v>0</v>
      </c>
      <c r="H36" s="23">
        <f>IF(G36,15.5,0)</f>
        <v>0</v>
      </c>
      <c r="I36" s="23">
        <f>D36</f>
        <v>0</v>
      </c>
      <c r="J36" s="23">
        <f>H36*I36</f>
        <v>0</v>
      </c>
    </row>
    <row r="37" spans="3:10" ht="15.75" thickBot="1" x14ac:dyDescent="0.3">
      <c r="D37" s="1"/>
      <c r="E37" s="1"/>
      <c r="G37" s="23"/>
      <c r="H37" s="23"/>
      <c r="I37" s="23"/>
      <c r="J37" s="23"/>
    </row>
    <row r="38" spans="3:10" ht="15.75" thickBot="1" x14ac:dyDescent="0.3">
      <c r="C38" s="18" t="s">
        <v>14</v>
      </c>
      <c r="D38" s="21">
        <v>0.5</v>
      </c>
      <c r="E38" s="1"/>
      <c r="G38" s="23" t="b">
        <v>0</v>
      </c>
      <c r="H38" s="23">
        <f>IF(G38,50,0)</f>
        <v>0</v>
      </c>
      <c r="I38" s="23">
        <v>1</v>
      </c>
      <c r="J38" s="23">
        <f>H38*I38</f>
        <v>0</v>
      </c>
    </row>
    <row r="39" spans="3:10" x14ac:dyDescent="0.25">
      <c r="D39" s="1"/>
      <c r="E39" s="1"/>
      <c r="G39" s="23" t="b">
        <v>0</v>
      </c>
      <c r="H39" s="23">
        <f>IF(G39,80,0)</f>
        <v>0</v>
      </c>
      <c r="I39" s="23">
        <v>1</v>
      </c>
      <c r="J39" s="23">
        <f>H39*I39</f>
        <v>0</v>
      </c>
    </row>
    <row r="40" spans="3:10" x14ac:dyDescent="0.25">
      <c r="D40" s="1"/>
      <c r="E40" s="1"/>
      <c r="G40" s="23"/>
      <c r="H40" s="23"/>
      <c r="I40" s="23"/>
      <c r="J40" s="23"/>
    </row>
    <row r="41" spans="3:10" x14ac:dyDescent="0.25">
      <c r="D41" s="1"/>
      <c r="E41" s="1"/>
      <c r="G41" s="23"/>
      <c r="H41" s="23"/>
      <c r="I41" s="23"/>
      <c r="J41" s="23"/>
    </row>
    <row r="42" spans="3:10" x14ac:dyDescent="0.25">
      <c r="D42" s="1"/>
      <c r="E42" s="1"/>
      <c r="G42" s="23"/>
      <c r="H42" s="23"/>
      <c r="I42" s="23"/>
      <c r="J42" s="23"/>
    </row>
    <row r="43" spans="3:10" x14ac:dyDescent="0.25">
      <c r="D43" s="1"/>
      <c r="E43" s="1"/>
      <c r="G43" s="23"/>
      <c r="H43" s="23"/>
      <c r="I43" s="23"/>
      <c r="J43" s="23">
        <f>SUM(J32:J41)</f>
        <v>0</v>
      </c>
    </row>
    <row r="44" spans="3:10" ht="15.75" thickBot="1" x14ac:dyDescent="0.3">
      <c r="C44" s="5" t="s">
        <v>10</v>
      </c>
      <c r="D44" s="6">
        <f>J43</f>
        <v>0</v>
      </c>
    </row>
    <row r="45" spans="3:10" ht="10.5" customHeight="1" thickTop="1" x14ac:dyDescent="0.25"/>
    <row r="46" spans="3:10" ht="21.75" thickBot="1" x14ac:dyDescent="0.4">
      <c r="C46" s="14" t="s">
        <v>15</v>
      </c>
      <c r="D46" s="15">
        <f>D29+D44</f>
        <v>0</v>
      </c>
    </row>
    <row r="47" spans="3:10" ht="15.75" thickTop="1" x14ac:dyDescent="0.25"/>
    <row r="49" spans="2:4" x14ac:dyDescent="0.25">
      <c r="B49" s="17" t="s">
        <v>11</v>
      </c>
      <c r="C49" s="44" t="s">
        <v>12</v>
      </c>
      <c r="D49" s="44"/>
    </row>
    <row r="50" spans="2:4" x14ac:dyDescent="0.25">
      <c r="B50" s="24" t="s">
        <v>13</v>
      </c>
      <c r="C50" s="24"/>
      <c r="D50" s="24"/>
    </row>
  </sheetData>
  <sheetProtection algorithmName="SHA-512" hashValue="6nVUjjQGI4I6qQz6CQTXwUC+Y4+AYosWP5zDmXVZr07NzmGhykp5jMTX3GYfi/pfatc+MW9KHJN3YKHIXaMx1Q==" saltValue="g/WvOBLMeyvEBhAB8XSl/g==" spinCount="100000" sheet="1" objects="1" scenarios="1" selectLockedCells="1"/>
  <mergeCells count="13">
    <mergeCell ref="B50:D50"/>
    <mergeCell ref="B9:B12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49:D49"/>
  </mergeCells>
  <pageMargins left="0.7" right="0.7" top="0.78740157499999996" bottom="0.78740157499999996" header="0.3" footer="0.3"/>
  <pageSetup paperSize="9" scale="90" orientation="portrait" r:id="rId1"/>
  <ignoredErrors>
    <ignoredError sqref="D32 D34 D36" unlockedFormula="1"/>
  </ignoredErrors>
  <drawing r:id="rId2"/>
  <legacyDrawing r:id="rId3"/>
  <controls>
    <mc:AlternateContent xmlns:mc="http://schemas.openxmlformats.org/markup-compatibility/2006">
      <mc:Choice Requires="x14">
        <control shapeId="1067" r:id="rId4" name="CheckBox10">
          <controlPr locked="0" defaultSize="0" autoLine="0" r:id="rId5">
            <anchor moveWithCells="1">
              <from>
                <xdr:col>1</xdr:col>
                <xdr:colOff>190500</xdr:colOff>
                <xdr:row>26</xdr:row>
                <xdr:rowOff>57150</xdr:rowOff>
              </from>
              <to>
                <xdr:col>1</xdr:col>
                <xdr:colOff>1304925</xdr:colOff>
                <xdr:row>27</xdr:row>
                <xdr:rowOff>123825</xdr:rowOff>
              </to>
            </anchor>
          </controlPr>
        </control>
      </mc:Choice>
      <mc:Fallback>
        <control shapeId="1067" r:id="rId4" name="CheckBox10"/>
      </mc:Fallback>
    </mc:AlternateContent>
    <mc:AlternateContent xmlns:mc="http://schemas.openxmlformats.org/markup-compatibility/2006">
      <mc:Choice Requires="x14">
        <control shapeId="1066" r:id="rId6" name="ComboBox1">
          <controlPr locked="0" defaultSize="0" autoLine="0" linkedCell="H26" listFillRange="Tabelle2!A1:A13" r:id="rId7">
            <anchor moveWithCells="1">
              <from>
                <xdr:col>2</xdr:col>
                <xdr:colOff>476250</xdr:colOff>
                <xdr:row>24</xdr:row>
                <xdr:rowOff>152400</xdr:rowOff>
              </from>
              <to>
                <xdr:col>3</xdr:col>
                <xdr:colOff>1143000</xdr:colOff>
                <xdr:row>26</xdr:row>
                <xdr:rowOff>0</xdr:rowOff>
              </to>
            </anchor>
          </controlPr>
        </control>
      </mc:Choice>
      <mc:Fallback>
        <control shapeId="1066" r:id="rId6" name="ComboBox1"/>
      </mc:Fallback>
    </mc:AlternateContent>
    <mc:AlternateContent xmlns:mc="http://schemas.openxmlformats.org/markup-compatibility/2006">
      <mc:Choice Requires="x14">
        <control shapeId="1065" r:id="rId8" name="Label10">
          <controlPr defaultSize="0" autoLine="0" r:id="rId9">
            <anchor moveWithCells="1">
              <from>
                <xdr:col>1</xdr:col>
                <xdr:colOff>1914525</xdr:colOff>
                <xdr:row>24</xdr:row>
                <xdr:rowOff>180975</xdr:rowOff>
              </from>
              <to>
                <xdr:col>2</xdr:col>
                <xdr:colOff>438150</xdr:colOff>
                <xdr:row>26</xdr:row>
                <xdr:rowOff>9525</xdr:rowOff>
              </to>
            </anchor>
          </controlPr>
        </control>
      </mc:Choice>
      <mc:Fallback>
        <control shapeId="1065" r:id="rId8" name="Label10"/>
      </mc:Fallback>
    </mc:AlternateContent>
    <mc:AlternateContent xmlns:mc="http://schemas.openxmlformats.org/markup-compatibility/2006">
      <mc:Choice Requires="x14">
        <control shapeId="1064" r:id="rId10" name="Label9">
          <controlPr defaultSize="0" autoLine="0" r:id="rId11">
            <anchor moveWithCells="1">
              <from>
                <xdr:col>1</xdr:col>
                <xdr:colOff>0</xdr:colOff>
                <xdr:row>29</xdr:row>
                <xdr:rowOff>142875</xdr:rowOff>
              </from>
              <to>
                <xdr:col>2</xdr:col>
                <xdr:colOff>1781175</xdr:colOff>
                <xdr:row>30</xdr:row>
                <xdr:rowOff>190500</xdr:rowOff>
              </to>
            </anchor>
          </controlPr>
        </control>
      </mc:Choice>
      <mc:Fallback>
        <control shapeId="1064" r:id="rId10" name="Label9"/>
      </mc:Fallback>
    </mc:AlternateContent>
    <mc:AlternateContent xmlns:mc="http://schemas.openxmlformats.org/markup-compatibility/2006">
      <mc:Choice Requires="x14">
        <control shapeId="1063" r:id="rId12" name="Label8">
          <controlPr defaultSize="0" autoLine="0" r:id="rId13">
            <anchor moveWithCells="1">
              <from>
                <xdr:col>1</xdr:col>
                <xdr:colOff>0</xdr:colOff>
                <xdr:row>16</xdr:row>
                <xdr:rowOff>142875</xdr:rowOff>
              </from>
              <to>
                <xdr:col>2</xdr:col>
                <xdr:colOff>1781175</xdr:colOff>
                <xdr:row>18</xdr:row>
                <xdr:rowOff>0</xdr:rowOff>
              </to>
            </anchor>
          </controlPr>
        </control>
      </mc:Choice>
      <mc:Fallback>
        <control shapeId="1063" r:id="rId12" name="Label8"/>
      </mc:Fallback>
    </mc:AlternateContent>
    <mc:AlternateContent xmlns:mc="http://schemas.openxmlformats.org/markup-compatibility/2006">
      <mc:Choice Requires="x14">
        <control shapeId="1040" r:id="rId14" name="OptionButton1">
          <controlPr locked="0" defaultSize="0" autoLine="0" autoPict="0" linkedCell="G19" r:id="rId15">
            <anchor moveWithCells="1">
              <from>
                <xdr:col>1</xdr:col>
                <xdr:colOff>180975</xdr:colOff>
                <xdr:row>17</xdr:row>
                <xdr:rowOff>114300</xdr:rowOff>
              </from>
              <to>
                <xdr:col>2</xdr:col>
                <xdr:colOff>685800</xdr:colOff>
                <xdr:row>19</xdr:row>
                <xdr:rowOff>0</xdr:rowOff>
              </to>
            </anchor>
          </controlPr>
        </control>
      </mc:Choice>
      <mc:Fallback>
        <control shapeId="1040" r:id="rId14" name="OptionButton1"/>
      </mc:Fallback>
    </mc:AlternateContent>
    <mc:AlternateContent xmlns:mc="http://schemas.openxmlformats.org/markup-compatibility/2006">
      <mc:Choice Requires="x14">
        <control shapeId="1041" r:id="rId16" name="OptionButton2">
          <controlPr locked="0" defaultSize="0" autoLine="0" autoPict="0" linkedCell="G22" r:id="rId17">
            <anchor moveWithCells="1">
              <from>
                <xdr:col>1</xdr:col>
                <xdr:colOff>200025</xdr:colOff>
                <xdr:row>20</xdr:row>
                <xdr:rowOff>9525</xdr:rowOff>
              </from>
              <to>
                <xdr:col>2</xdr:col>
                <xdr:colOff>809625</xdr:colOff>
                <xdr:row>21</xdr:row>
                <xdr:rowOff>85725</xdr:rowOff>
              </to>
            </anchor>
          </controlPr>
        </control>
      </mc:Choice>
      <mc:Fallback>
        <control shapeId="1041" r:id="rId16" name="OptionButton2"/>
      </mc:Fallback>
    </mc:AlternateContent>
    <mc:AlternateContent xmlns:mc="http://schemas.openxmlformats.org/markup-compatibility/2006">
      <mc:Choice Requires="x14">
        <control shapeId="1042" r:id="rId18" name="OptionButton3">
          <controlPr locked="0" defaultSize="0" autoLine="0" autoPict="0" linkedCell="G26" r:id="rId19">
            <anchor moveWithCells="1">
              <from>
                <xdr:col>1</xdr:col>
                <xdr:colOff>180975</xdr:colOff>
                <xdr:row>24</xdr:row>
                <xdr:rowOff>123825</xdr:rowOff>
              </from>
              <to>
                <xdr:col>1</xdr:col>
                <xdr:colOff>1685925</xdr:colOff>
                <xdr:row>26</xdr:row>
                <xdr:rowOff>9525</xdr:rowOff>
              </to>
            </anchor>
          </controlPr>
        </control>
      </mc:Choice>
      <mc:Fallback>
        <control shapeId="1042" r:id="rId18" name="OptionButton3"/>
      </mc:Fallback>
    </mc:AlternateContent>
    <mc:AlternateContent xmlns:mc="http://schemas.openxmlformats.org/markup-compatibility/2006">
      <mc:Choice Requires="x14">
        <control shapeId="1044" r:id="rId20" name="TextBox1">
          <controlPr locked="0" defaultSize="0" autoLine="0" r:id="rId21">
            <anchor moveWithCells="1">
              <from>
                <xdr:col>1</xdr:col>
                <xdr:colOff>1752600</xdr:colOff>
                <xdr:row>26</xdr:row>
                <xdr:rowOff>57150</xdr:rowOff>
              </from>
              <to>
                <xdr:col>3</xdr:col>
                <xdr:colOff>1143000</xdr:colOff>
                <xdr:row>27</xdr:row>
                <xdr:rowOff>104775</xdr:rowOff>
              </to>
            </anchor>
          </controlPr>
        </control>
      </mc:Choice>
      <mc:Fallback>
        <control shapeId="1044" r:id="rId20" name="TextBox1"/>
      </mc:Fallback>
    </mc:AlternateContent>
    <mc:AlternateContent xmlns:mc="http://schemas.openxmlformats.org/markup-compatibility/2006">
      <mc:Choice Requires="x14">
        <control shapeId="1045" r:id="rId22" name="Label1">
          <controlPr defaultSize="0" autoLine="0" autoPict="0" r:id="rId23">
            <anchor moveWithCells="1">
              <from>
                <xdr:col>1</xdr:col>
                <xdr:colOff>390525</xdr:colOff>
                <xdr:row>18</xdr:row>
                <xdr:rowOff>180975</xdr:rowOff>
              </from>
              <to>
                <xdr:col>2</xdr:col>
                <xdr:colOff>2171700</xdr:colOff>
                <xdr:row>20</xdr:row>
                <xdr:rowOff>47625</xdr:rowOff>
              </to>
            </anchor>
          </controlPr>
        </control>
      </mc:Choice>
      <mc:Fallback>
        <control shapeId="1045" r:id="rId22" name="Label1"/>
      </mc:Fallback>
    </mc:AlternateContent>
    <mc:AlternateContent xmlns:mc="http://schemas.openxmlformats.org/markup-compatibility/2006">
      <mc:Choice Requires="x14">
        <control shapeId="1046" r:id="rId24" name="Label2">
          <controlPr defaultSize="0" autoLine="0" autoPict="0" r:id="rId25">
            <anchor moveWithCells="1">
              <from>
                <xdr:col>1</xdr:col>
                <xdr:colOff>419100</xdr:colOff>
                <xdr:row>21</xdr:row>
                <xdr:rowOff>85725</xdr:rowOff>
              </from>
              <to>
                <xdr:col>2</xdr:col>
                <xdr:colOff>2076450</xdr:colOff>
                <xdr:row>22</xdr:row>
                <xdr:rowOff>142875</xdr:rowOff>
              </to>
            </anchor>
          </controlPr>
        </control>
      </mc:Choice>
      <mc:Fallback>
        <control shapeId="1046" r:id="rId24" name="Label2"/>
      </mc:Fallback>
    </mc:AlternateContent>
    <mc:AlternateContent xmlns:mc="http://schemas.openxmlformats.org/markup-compatibility/2006">
      <mc:Choice Requires="x14">
        <control shapeId="1047" r:id="rId26" name="Label3">
          <controlPr defaultSize="0" autoLine="0" autoPict="0" r:id="rId27">
            <anchor moveWithCells="1">
              <from>
                <xdr:col>1</xdr:col>
                <xdr:colOff>171450</xdr:colOff>
                <xdr:row>22</xdr:row>
                <xdr:rowOff>104775</xdr:rowOff>
              </from>
              <to>
                <xdr:col>2</xdr:col>
                <xdr:colOff>1743075</xdr:colOff>
                <xdr:row>24</xdr:row>
                <xdr:rowOff>114300</xdr:rowOff>
              </to>
            </anchor>
          </controlPr>
        </control>
      </mc:Choice>
      <mc:Fallback>
        <control shapeId="1047" r:id="rId26" name="Label3"/>
      </mc:Fallback>
    </mc:AlternateContent>
    <mc:AlternateContent xmlns:mc="http://schemas.openxmlformats.org/markup-compatibility/2006">
      <mc:Choice Requires="x14">
        <control shapeId="1049" r:id="rId28" name="CheckBox1">
          <controlPr locked="0" defaultSize="0" autoLine="0" autoPict="0" linkedCell="G32" r:id="rId29">
            <anchor moveWithCells="1">
              <from>
                <xdr:col>1</xdr:col>
                <xdr:colOff>190500</xdr:colOff>
                <xdr:row>30</xdr:row>
                <xdr:rowOff>133350</xdr:rowOff>
              </from>
              <to>
                <xdr:col>2</xdr:col>
                <xdr:colOff>142875</xdr:colOff>
                <xdr:row>31</xdr:row>
                <xdr:rowOff>190500</xdr:rowOff>
              </to>
            </anchor>
          </controlPr>
        </control>
      </mc:Choice>
      <mc:Fallback>
        <control shapeId="1049" r:id="rId28" name="CheckBox1"/>
      </mc:Fallback>
    </mc:AlternateContent>
    <mc:AlternateContent xmlns:mc="http://schemas.openxmlformats.org/markup-compatibility/2006">
      <mc:Choice Requires="x14">
        <control shapeId="1050" r:id="rId30" name="CheckBox2">
          <controlPr locked="0" defaultSize="0" autoLine="0" linkedCell="G34" r:id="rId31">
            <anchor moveWithCells="1">
              <from>
                <xdr:col>1</xdr:col>
                <xdr:colOff>180975</xdr:colOff>
                <xdr:row>32</xdr:row>
                <xdr:rowOff>152400</xdr:rowOff>
              </from>
              <to>
                <xdr:col>2</xdr:col>
                <xdr:colOff>133350</xdr:colOff>
                <xdr:row>34</xdr:row>
                <xdr:rowOff>9525</xdr:rowOff>
              </to>
            </anchor>
          </controlPr>
        </control>
      </mc:Choice>
      <mc:Fallback>
        <control shapeId="1050" r:id="rId30" name="CheckBox2"/>
      </mc:Fallback>
    </mc:AlternateContent>
    <mc:AlternateContent xmlns:mc="http://schemas.openxmlformats.org/markup-compatibility/2006">
      <mc:Choice Requires="x14">
        <control shapeId="1051" r:id="rId32" name="CheckBox3">
          <controlPr locked="0" defaultSize="0" autoLine="0" linkedCell="G36" r:id="rId33">
            <anchor moveWithCells="1">
              <from>
                <xdr:col>1</xdr:col>
                <xdr:colOff>190500</xdr:colOff>
                <xdr:row>35</xdr:row>
                <xdr:rowOff>0</xdr:rowOff>
              </from>
              <to>
                <xdr:col>2</xdr:col>
                <xdr:colOff>142875</xdr:colOff>
                <xdr:row>36</xdr:row>
                <xdr:rowOff>57150</xdr:rowOff>
              </to>
            </anchor>
          </controlPr>
        </control>
      </mc:Choice>
      <mc:Fallback>
        <control shapeId="1051" r:id="rId32" name="CheckBox3"/>
      </mc:Fallback>
    </mc:AlternateContent>
    <mc:AlternateContent xmlns:mc="http://schemas.openxmlformats.org/markup-compatibility/2006">
      <mc:Choice Requires="x14">
        <control shapeId="1052" r:id="rId34" name="CheckBox4">
          <controlPr locked="0" defaultSize="0" autoLine="0" r:id="rId35">
            <anchor moveWithCells="1">
              <from>
                <xdr:col>1</xdr:col>
                <xdr:colOff>1371600</xdr:colOff>
                <xdr:row>39</xdr:row>
                <xdr:rowOff>171450</xdr:rowOff>
              </from>
              <to>
                <xdr:col>2</xdr:col>
                <xdr:colOff>542925</xdr:colOff>
                <xdr:row>41</xdr:row>
                <xdr:rowOff>47625</xdr:rowOff>
              </to>
            </anchor>
          </controlPr>
        </control>
      </mc:Choice>
      <mc:Fallback>
        <control shapeId="1052" r:id="rId34" name="CheckBox4"/>
      </mc:Fallback>
    </mc:AlternateContent>
    <mc:AlternateContent xmlns:mc="http://schemas.openxmlformats.org/markup-compatibility/2006">
      <mc:Choice Requires="x14">
        <control shapeId="1053" r:id="rId36" name="CheckBox5">
          <controlPr locked="0" defaultSize="0" autoLine="0" linkedCell="G38" r:id="rId37">
            <anchor moveWithCells="1">
              <from>
                <xdr:col>1</xdr:col>
                <xdr:colOff>209550</xdr:colOff>
                <xdr:row>38</xdr:row>
                <xdr:rowOff>85725</xdr:rowOff>
              </from>
              <to>
                <xdr:col>2</xdr:col>
                <xdr:colOff>161925</xdr:colOff>
                <xdr:row>39</xdr:row>
                <xdr:rowOff>152400</xdr:rowOff>
              </to>
            </anchor>
          </controlPr>
        </control>
      </mc:Choice>
      <mc:Fallback>
        <control shapeId="1053" r:id="rId36" name="CheckBox5"/>
      </mc:Fallback>
    </mc:AlternateContent>
    <mc:AlternateContent xmlns:mc="http://schemas.openxmlformats.org/markup-compatibility/2006">
      <mc:Choice Requires="x14">
        <control shapeId="1054" r:id="rId38" name="CheckBox6">
          <controlPr locked="0" defaultSize="0" autoLine="0" r:id="rId39">
            <anchor moveWithCells="1">
              <from>
                <xdr:col>1</xdr:col>
                <xdr:colOff>200025</xdr:colOff>
                <xdr:row>39</xdr:row>
                <xdr:rowOff>161925</xdr:rowOff>
              </from>
              <to>
                <xdr:col>1</xdr:col>
                <xdr:colOff>1314450</xdr:colOff>
                <xdr:row>41</xdr:row>
                <xdr:rowOff>38100</xdr:rowOff>
              </to>
            </anchor>
          </controlPr>
        </control>
      </mc:Choice>
      <mc:Fallback>
        <control shapeId="1054" r:id="rId38" name="CheckBox6"/>
      </mc:Fallback>
    </mc:AlternateContent>
    <mc:AlternateContent xmlns:mc="http://schemas.openxmlformats.org/markup-compatibility/2006">
      <mc:Choice Requires="x14">
        <control shapeId="1055" r:id="rId40" name="CheckBox7">
          <controlPr locked="0" defaultSize="0" autoLine="0" r:id="rId41">
            <anchor moveWithCells="1">
              <from>
                <xdr:col>1</xdr:col>
                <xdr:colOff>200025</xdr:colOff>
                <xdr:row>41</xdr:row>
                <xdr:rowOff>0</xdr:rowOff>
              </from>
              <to>
                <xdr:col>1</xdr:col>
                <xdr:colOff>1247775</xdr:colOff>
                <xdr:row>42</xdr:row>
                <xdr:rowOff>66675</xdr:rowOff>
              </to>
            </anchor>
          </controlPr>
        </control>
      </mc:Choice>
      <mc:Fallback>
        <control shapeId="1055" r:id="rId40" name="CheckBox7"/>
      </mc:Fallback>
    </mc:AlternateContent>
    <mc:AlternateContent xmlns:mc="http://schemas.openxmlformats.org/markup-compatibility/2006">
      <mc:Choice Requires="x14">
        <control shapeId="1056" r:id="rId42" name="Label4">
          <controlPr defaultSize="0" autoLine="0" autoPict="0" r:id="rId43">
            <anchor moveWithCells="1">
              <from>
                <xdr:col>1</xdr:col>
                <xdr:colOff>381000</xdr:colOff>
                <xdr:row>31</xdr:row>
                <xdr:rowOff>180975</xdr:rowOff>
              </from>
              <to>
                <xdr:col>2</xdr:col>
                <xdr:colOff>257175</xdr:colOff>
                <xdr:row>33</xdr:row>
                <xdr:rowOff>28575</xdr:rowOff>
              </to>
            </anchor>
          </controlPr>
        </control>
      </mc:Choice>
      <mc:Fallback>
        <control shapeId="1056" r:id="rId42" name="Label4"/>
      </mc:Fallback>
    </mc:AlternateContent>
    <mc:AlternateContent xmlns:mc="http://schemas.openxmlformats.org/markup-compatibility/2006">
      <mc:Choice Requires="x14">
        <control shapeId="1057" r:id="rId44" name="Label5">
          <controlPr defaultSize="0" autoLine="0" autoPict="0" r:id="rId45">
            <anchor moveWithCells="1">
              <from>
                <xdr:col>1</xdr:col>
                <xdr:colOff>381000</xdr:colOff>
                <xdr:row>34</xdr:row>
                <xdr:rowOff>9525</xdr:rowOff>
              </from>
              <to>
                <xdr:col>2</xdr:col>
                <xdr:colOff>714375</xdr:colOff>
                <xdr:row>35</xdr:row>
                <xdr:rowOff>57150</xdr:rowOff>
              </to>
            </anchor>
          </controlPr>
        </control>
      </mc:Choice>
      <mc:Fallback>
        <control shapeId="1057" r:id="rId44" name="Label5"/>
      </mc:Fallback>
    </mc:AlternateContent>
    <mc:AlternateContent xmlns:mc="http://schemas.openxmlformats.org/markup-compatibility/2006">
      <mc:Choice Requires="x14">
        <control shapeId="1058" r:id="rId46" name="Label6">
          <controlPr defaultSize="0" autoLine="0" autoPict="0" r:id="rId47">
            <anchor moveWithCells="1">
              <from>
                <xdr:col>1</xdr:col>
                <xdr:colOff>381000</xdr:colOff>
                <xdr:row>36</xdr:row>
                <xdr:rowOff>28575</xdr:rowOff>
              </from>
              <to>
                <xdr:col>1</xdr:col>
                <xdr:colOff>1581150</xdr:colOff>
                <xdr:row>37</xdr:row>
                <xdr:rowOff>180975</xdr:rowOff>
              </to>
            </anchor>
          </controlPr>
        </control>
      </mc:Choice>
      <mc:Fallback>
        <control shapeId="1058" r:id="rId46" name="Label6"/>
      </mc:Fallback>
    </mc:AlternateContent>
    <mc:AlternateContent xmlns:mc="http://schemas.openxmlformats.org/markup-compatibility/2006">
      <mc:Choice Requires="x14">
        <control shapeId="1059" r:id="rId48" name="CheckBox8">
          <controlPr locked="0" defaultSize="0" autoLine="0" linkedCell="G39" r:id="rId49">
            <anchor moveWithCells="1">
              <from>
                <xdr:col>2</xdr:col>
                <xdr:colOff>676275</xdr:colOff>
                <xdr:row>38</xdr:row>
                <xdr:rowOff>85725</xdr:rowOff>
              </from>
              <to>
                <xdr:col>3</xdr:col>
                <xdr:colOff>342900</xdr:colOff>
                <xdr:row>39</xdr:row>
                <xdr:rowOff>152400</xdr:rowOff>
              </to>
            </anchor>
          </controlPr>
        </control>
      </mc:Choice>
      <mc:Fallback>
        <control shapeId="1059" r:id="rId48" name="CheckBox8"/>
      </mc:Fallback>
    </mc:AlternateContent>
    <mc:AlternateContent xmlns:mc="http://schemas.openxmlformats.org/markup-compatibility/2006">
      <mc:Choice Requires="x14">
        <control shapeId="1060" r:id="rId50" name="CheckBox9">
          <controlPr locked="0" defaultSize="0" autoLine="0" r:id="rId51">
            <anchor moveWithCells="1">
              <from>
                <xdr:col>1</xdr:col>
                <xdr:colOff>1371600</xdr:colOff>
                <xdr:row>41</xdr:row>
                <xdr:rowOff>9525</xdr:rowOff>
              </from>
              <to>
                <xdr:col>2</xdr:col>
                <xdr:colOff>1181100</xdr:colOff>
                <xdr:row>42</xdr:row>
                <xdr:rowOff>76200</xdr:rowOff>
              </to>
            </anchor>
          </controlPr>
        </control>
      </mc:Choice>
      <mc:Fallback>
        <control shapeId="1060" r:id="rId50" name="CheckBox9"/>
      </mc:Fallback>
    </mc:AlternateContent>
    <mc:AlternateContent xmlns:mc="http://schemas.openxmlformats.org/markup-compatibility/2006">
      <mc:Choice Requires="x14">
        <control shapeId="1062" r:id="rId52" name="Label7">
          <controlPr defaultSize="0" autoLine="0" autoPict="0" r:id="rId53">
            <anchor moveWithCells="1">
              <from>
                <xdr:col>0</xdr:col>
                <xdr:colOff>95250</xdr:colOff>
                <xdr:row>50</xdr:row>
                <xdr:rowOff>28575</xdr:rowOff>
              </from>
              <to>
                <xdr:col>4</xdr:col>
                <xdr:colOff>85725</xdr:colOff>
                <xdr:row>51</xdr:row>
                <xdr:rowOff>171450</xdr:rowOff>
              </to>
            </anchor>
          </controlPr>
        </control>
      </mc:Choice>
      <mc:Fallback>
        <control shapeId="1062" r:id="rId52" name="Label7"/>
      </mc:Fallback>
    </mc:AlternateContent>
    <mc:AlternateContent xmlns:mc="http://schemas.openxmlformats.org/markup-compatibility/2006">
      <mc:Choice Requires="x14">
        <control shapeId="1030" r:id="rId54" name="Spinner 6">
          <controlPr defaultSize="0" autoPict="0">
            <anchor moveWithCells="1" sizeWithCells="1">
              <from>
                <xdr:col>2</xdr:col>
                <xdr:colOff>19050</xdr:colOff>
                <xdr:row>13</xdr:row>
                <xdr:rowOff>19050</xdr:rowOff>
              </from>
              <to>
                <xdr:col>2</xdr:col>
                <xdr:colOff>257175</xdr:colOff>
                <xdr:row>13</xdr:row>
                <xdr:rowOff>219075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B13"/>
  <sheetViews>
    <sheetView workbookViewId="0">
      <selection activeCell="A14" sqref="A14"/>
    </sheetView>
  </sheetViews>
  <sheetFormatPr baseColWidth="10" defaultRowHeight="15" x14ac:dyDescent="0.25"/>
  <cols>
    <col min="1" max="1" width="43.5703125" bestFit="1" customWidth="1"/>
    <col min="2" max="2" width="11.7109375" customWidth="1"/>
  </cols>
  <sheetData>
    <row r="1" spans="1:2" x14ac:dyDescent="0.25">
      <c r="A1" s="7" t="s">
        <v>28</v>
      </c>
      <c r="B1" s="7"/>
    </row>
    <row r="2" spans="1:2" x14ac:dyDescent="0.25">
      <c r="A2" t="s">
        <v>27</v>
      </c>
    </row>
    <row r="3" spans="1:2" x14ac:dyDescent="0.25">
      <c r="A3" t="s">
        <v>16</v>
      </c>
    </row>
    <row r="4" spans="1:2" x14ac:dyDescent="0.25">
      <c r="A4" t="s">
        <v>17</v>
      </c>
    </row>
    <row r="5" spans="1:2" x14ac:dyDescent="0.25">
      <c r="A5" t="s">
        <v>18</v>
      </c>
    </row>
    <row r="6" spans="1:2" x14ac:dyDescent="0.25">
      <c r="A6" t="s">
        <v>19</v>
      </c>
    </row>
    <row r="7" spans="1:2" x14ac:dyDescent="0.25">
      <c r="A7" t="s">
        <v>20</v>
      </c>
    </row>
    <row r="8" spans="1:2" x14ac:dyDescent="0.25">
      <c r="A8" t="s">
        <v>21</v>
      </c>
    </row>
    <row r="9" spans="1:2" x14ac:dyDescent="0.25">
      <c r="A9" t="s">
        <v>22</v>
      </c>
    </row>
    <row r="10" spans="1:2" x14ac:dyDescent="0.25">
      <c r="A10" t="s">
        <v>23</v>
      </c>
    </row>
    <row r="11" spans="1:2" x14ac:dyDescent="0.25">
      <c r="A11" t="s">
        <v>24</v>
      </c>
    </row>
    <row r="12" spans="1:2" x14ac:dyDescent="0.25">
      <c r="A12" t="s">
        <v>25</v>
      </c>
    </row>
    <row r="13" spans="1:2" x14ac:dyDescent="0.25">
      <c r="A13" t="s">
        <v>26</v>
      </c>
    </row>
  </sheetData>
  <sheetProtection algorithmName="SHA-512" hashValue="gNmJ7tuZ4I4YOPIIukr4jzOzWyhi/sKtL14wKKsFHET/yJv8WJCnIqwzqHTY+PNQDNojbescsqFKoh1/65Te4A==" saltValue="eEg8E39RUbIq9d2ZSmifLA==" spinCount="100000" sheet="1" objects="1" scenarios="1" selectLockedCell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DVGW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Sitzung-extern</dc:title>
  <dc:creator>Hetzel, Uwe</dc:creator>
  <cp:lastModifiedBy>Hetzel, Uwe</cp:lastModifiedBy>
  <cp:lastPrinted>2017-01-24T14:36:00Z</cp:lastPrinted>
  <dcterms:created xsi:type="dcterms:W3CDTF">2017-01-19T09:08:59Z</dcterms:created>
  <dcterms:modified xsi:type="dcterms:W3CDTF">2017-01-25T11:06:02Z</dcterms:modified>
</cp:coreProperties>
</file>